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LICITA\2019\EDITAIS\PE 0625.2019 SGPe 02783.2019 - Generos Alimenticios - SRP\Edital e Anexos\"/>
    </mc:Choice>
  </mc:AlternateContent>
  <bookViews>
    <workbookView xWindow="0" yWindow="0" windowWidth="15345" windowHeight="4050"/>
  </bookViews>
  <sheets>
    <sheet name="Anexo II" sheetId="2" r:id="rId1"/>
  </sheets>
  <definedNames>
    <definedName name="_xlnm.Print_Area" localSheetId="0">'Anexo II'!$A$1:$T$19</definedName>
    <definedName name="_xlnm.Print_Titles" localSheetId="0">'Anexo II'!$1:$2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2" l="1"/>
  <c r="Q12" i="2" l="1"/>
  <c r="Q7" i="2"/>
  <c r="Q6" i="2"/>
  <c r="S6" i="2" l="1"/>
  <c r="S12" i="2"/>
  <c r="T12" i="2" s="1"/>
  <c r="S7" i="2"/>
  <c r="Q5" i="2"/>
  <c r="T6" i="2" l="1"/>
  <c r="S5" i="2"/>
  <c r="S3" i="2"/>
  <c r="Q4" i="2" l="1"/>
  <c r="S4" i="2" s="1"/>
  <c r="T3" i="2" s="1"/>
  <c r="Q8" i="2"/>
  <c r="S8" i="2" s="1"/>
  <c r="T8" i="2" s="1"/>
  <c r="Q9" i="2"/>
  <c r="S9" i="2" s="1"/>
  <c r="T9" i="2" s="1"/>
  <c r="Q10" i="2"/>
  <c r="S10" i="2" s="1"/>
  <c r="Q11" i="2"/>
  <c r="S11" i="2" s="1"/>
  <c r="Q13" i="2"/>
  <c r="S13" i="2" s="1"/>
  <c r="Q14" i="2"/>
  <c r="S14" i="2" s="1"/>
  <c r="Q15" i="2"/>
  <c r="S15" i="2" s="1"/>
  <c r="Q16" i="2"/>
  <c r="S16" i="2" s="1"/>
  <c r="Q17" i="2"/>
  <c r="S17" i="2" s="1"/>
  <c r="Q18" i="2"/>
  <c r="S18" i="2" s="1"/>
  <c r="T10" i="2" l="1"/>
  <c r="T19" i="2" s="1"/>
  <c r="T13" i="2"/>
</calcChain>
</file>

<file path=xl/sharedStrings.xml><?xml version="1.0" encoding="utf-8"?>
<sst xmlns="http://schemas.openxmlformats.org/spreadsheetml/2006/main" count="102" uniqueCount="56">
  <si>
    <t>Item</t>
  </si>
  <si>
    <t>Unidade</t>
  </si>
  <si>
    <t>Especificação</t>
  </si>
  <si>
    <t>Detalhamento</t>
  </si>
  <si>
    <t>TOTAL</t>
  </si>
  <si>
    <t>Código NUC</t>
  </si>
  <si>
    <t>339030.07</t>
  </si>
  <si>
    <t>339030.04</t>
  </si>
  <si>
    <t>00142-2-015</t>
  </si>
  <si>
    <t>00142-2-060</t>
  </si>
  <si>
    <t>00144-9-001</t>
  </si>
  <si>
    <t>00141-4-002</t>
  </si>
  <si>
    <t>00233-0-003</t>
  </si>
  <si>
    <t>00233-0-001</t>
  </si>
  <si>
    <t>Peça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</si>
  <si>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</si>
  <si>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com 12 garrafas de 500ml</t>
    </r>
  </si>
  <si>
    <r>
      <t>Kg 
(</t>
    </r>
    <r>
      <rPr>
        <b/>
        <sz val="11"/>
        <color theme="1"/>
        <rFont val="Calibri"/>
        <family val="2"/>
        <scheme val="minor"/>
      </rPr>
      <t>Kg = 02 embalagens de 500 gramas</t>
    </r>
    <r>
      <rPr>
        <sz val="11"/>
        <color theme="1"/>
        <rFont val="Calibri"/>
        <family val="2"/>
        <scheme val="minor"/>
      </rPr>
      <t>)</t>
    </r>
  </si>
  <si>
    <r>
      <t>Kg 
(</t>
    </r>
    <r>
      <rPr>
        <b/>
        <sz val="11"/>
        <color theme="1"/>
        <rFont val="Calibri"/>
        <family val="2"/>
        <scheme val="minor"/>
      </rPr>
      <t>Kg = 01 embalagem de 1 quilo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</si>
  <si>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</si>
  <si>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45.</t>
    </r>
  </si>
  <si>
    <t>Reitoria</t>
  </si>
  <si>
    <t>ESAG</t>
  </si>
  <si>
    <t>CEART</t>
  </si>
  <si>
    <t>CEAD</t>
  </si>
  <si>
    <t>CEFID</t>
  </si>
  <si>
    <t>CERES</t>
  </si>
  <si>
    <t>CEAVI</t>
  </si>
  <si>
    <t>CESFI</t>
  </si>
  <si>
    <t>Bolachas salgadas com gergelim, pacote com no mínimo 360 gramas, e no mínimo duas embalagens individualizadas. Validade mínima de 06 meses a cada fornecimento.</t>
  </si>
  <si>
    <t xml:space="preserve">Bolacha tipo waffer, sabor morango, pacote com no mínimo 120 gramas.Validade mínima de 06 meses a cada fornecimento. </t>
  </si>
  <si>
    <t>Bolacha tipo waffer, sabor chocolate, pacote com no mínimo 120 gramas.Validade mínima de 06 meses a cada fornecimento.</t>
  </si>
  <si>
    <t>Bolacha recheada, sabor chocolate, pacote com no mínimo 120 gramas. Validade mínima de 06 meses  cada fornecimento.</t>
  </si>
  <si>
    <t>Bolacha recheada, sabor morango, pacote com no mínimo 120 gramas. Validade mínima de 06 meses  cada fornecimento.</t>
  </si>
  <si>
    <t>Bolacha salgada, temperada, similar ou igual a marca Club Social, pacote com no mínimo 120 gramas. Validade mínima de 06 meses  cada fornecimento.</t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</si>
  <si>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color theme="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</t>
    </r>
    <r>
      <rPr>
        <b/>
        <sz val="11"/>
        <color theme="1"/>
        <rFont val="Calibri"/>
        <family val="2"/>
        <scheme val="minor"/>
      </rPr>
      <t>descartável com 5 litros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theme="1"/>
        <rFont val="Calibri"/>
        <family val="2"/>
        <scheme val="minor"/>
      </rPr>
      <t>em fardo com 4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</si>
  <si>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t>Valor Máximo Unitário</t>
  </si>
  <si>
    <t>Valor Máximo Total</t>
  </si>
  <si>
    <t>Grupo-Classe</t>
  </si>
  <si>
    <t>Lote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</si>
  <si>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theme="1"/>
        <rFont val="Calibri"/>
        <family val="2"/>
        <scheme val="minor"/>
      </rPr>
      <t>garrafão de 20 litros</t>
    </r>
    <r>
      <rPr>
        <sz val="11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</si>
  <si>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theme="1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1"/>
        <color theme="1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</si>
  <si>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Café torrado</t>
    </r>
    <r>
      <rPr>
        <sz val="11"/>
        <color theme="1"/>
        <rFont val="Calibri"/>
        <family val="2"/>
        <scheme val="minor"/>
      </rPr>
      <t xml:space="preserve"> e moído embalado a vácuo prensado emb. </t>
    </r>
    <r>
      <rPr>
        <b/>
        <sz val="11"/>
        <color theme="1"/>
        <rFont val="Calibri"/>
        <family val="2"/>
        <scheme val="minor"/>
      </rPr>
      <t>500g</t>
    </r>
    <r>
      <rPr>
        <sz val="11"/>
        <color theme="1"/>
        <rFont val="Calibri"/>
        <family val="2"/>
        <scheme val="minor"/>
      </rPr>
      <t xml:space="preserve">, em pó, homogêneo, torrado e moído, categoria do tipo </t>
    </r>
    <r>
      <rPr>
        <b/>
        <sz val="11"/>
        <color theme="1"/>
        <rFont val="Calibri"/>
        <family val="2"/>
        <scheme val="minor"/>
      </rPr>
      <t>SUPERIOR</t>
    </r>
    <r>
      <rPr>
        <sz val="11"/>
        <color theme="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</si>
  <si>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>Validade mínima de 8 meses a contar da data do fornecimento</t>
    </r>
  </si>
  <si>
    <t>Pacote</t>
  </si>
  <si>
    <t>Total Lote</t>
  </si>
  <si>
    <t>19-03</t>
  </si>
  <si>
    <t>00143-0-165</t>
  </si>
  <si>
    <t>00143-0-164</t>
  </si>
  <si>
    <t>00143-0-119</t>
  </si>
  <si>
    <t>00143-0-166</t>
  </si>
  <si>
    <t>36-01</t>
  </si>
  <si>
    <t>FAED</t>
  </si>
  <si>
    <t>10301-2-008</t>
  </si>
  <si>
    <r>
      <t xml:space="preserve">Fardo </t>
    </r>
    <r>
      <rPr>
        <sz val="10"/>
        <color theme="1"/>
        <rFont val="Calibri"/>
        <family val="2"/>
        <scheme val="minor"/>
      </rPr>
      <t>com 4 unidades</t>
    </r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</si>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</sst>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1" fontId="0" fillId="2" borderId="1" xfId="0" applyNumberFormat="1" applyFont="1" applyFill="1" applyBorder="1" applyAlignment="1">
      <alignment horizontal="center" vertical="center" wrapText="1"/>
    </xf>
    <xf numFmtId="41" fontId="0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 wrapText="1"/>
    </xf>
    <xf numFmtId="41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" fillId="2" borderId="0" xfId="0" applyFont="1" applyFill="1" applyBorder="1"/>
    <xf numFmtId="0" fontId="7" fillId="2" borderId="0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1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3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 wrapText="1"/>
    </xf>
  </cellXfs>
  <cellStyles count="16">
    <cellStyle name="Moeda 2" xfId="1"/>
    <cellStyle name="Moeda 2 2" xfId="2"/>
    <cellStyle name="Moeda 2 2 2" xfId="12"/>
    <cellStyle name="Moeda 2 3" xfId="8"/>
    <cellStyle name="Moeda 3" xfId="11"/>
    <cellStyle name="Normal" xfId="0" builtinId="0"/>
    <cellStyle name="Normal 2" xfId="3"/>
    <cellStyle name="Normal 3" xfId="4"/>
    <cellStyle name="Porcentagem 2" xfId="15"/>
    <cellStyle name="Separador de milhares 2" xfId="5"/>
    <cellStyle name="Separador de milhares 2 2" xfId="10"/>
    <cellStyle name="Separador de milhares 2 2 2" xfId="14"/>
    <cellStyle name="Separador de milhares 2 3" xfId="9"/>
    <cellStyle name="Separador de milhares 2 3 2" xfId="13"/>
    <cellStyle name="Separador de milhares 3" xfId="6"/>
    <cellStyle name="Título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showGridLines="0" tabSelected="1" zoomScale="70" zoomScaleNormal="70" workbookViewId="0">
      <pane ySplit="2" topLeftCell="A3" activePane="bottomLeft" state="frozen"/>
      <selection pane="bottomLeft" activeCell="C3" sqref="C3"/>
    </sheetView>
  </sheetViews>
  <sheetFormatPr defaultRowHeight="15" x14ac:dyDescent="0.25"/>
  <cols>
    <col min="2" max="2" width="7.140625" style="1" bestFit="1" customWidth="1"/>
    <col min="3" max="3" width="66.42578125" style="1" customWidth="1"/>
    <col min="4" max="4" width="17.7109375" style="2" customWidth="1"/>
    <col min="5" max="5" width="10" style="2" customWidth="1"/>
    <col min="6" max="6" width="14" style="2" customWidth="1"/>
    <col min="7" max="7" width="17.7109375" style="2" customWidth="1"/>
    <col min="8" max="8" width="10.5703125" style="32" customWidth="1"/>
    <col min="9" max="9" width="8.28515625" style="32" customWidth="1"/>
    <col min="10" max="10" width="9.5703125" style="32" customWidth="1"/>
    <col min="11" max="11" width="8.140625" style="32" customWidth="1"/>
    <col min="12" max="13" width="8.5703125" style="32" customWidth="1"/>
    <col min="14" max="14" width="9.5703125" style="32" customWidth="1"/>
    <col min="15" max="15" width="8.5703125" style="32" customWidth="1"/>
    <col min="16" max="16" width="8.7109375" style="2" customWidth="1"/>
    <col min="17" max="17" width="9.5703125" style="3" customWidth="1"/>
    <col min="18" max="18" width="10.28515625" style="3" bestFit="1" customWidth="1"/>
    <col min="19" max="19" width="11.140625" style="3" bestFit="1" customWidth="1"/>
    <col min="20" max="20" width="14.28515625" style="21" bestFit="1" customWidth="1"/>
  </cols>
  <sheetData>
    <row r="1" spans="1:23" ht="39" customHeight="1" x14ac:dyDescent="0.25">
      <c r="A1" s="59" t="s">
        <v>55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3" ht="45" x14ac:dyDescent="0.25">
      <c r="A2" s="60" t="s">
        <v>39</v>
      </c>
      <c r="B2" s="60" t="s">
        <v>0</v>
      </c>
      <c r="C2" s="5" t="s">
        <v>2</v>
      </c>
      <c r="D2" s="5" t="s">
        <v>1</v>
      </c>
      <c r="E2" s="5" t="s">
        <v>38</v>
      </c>
      <c r="F2" s="5" t="s">
        <v>5</v>
      </c>
      <c r="G2" s="5" t="s">
        <v>3</v>
      </c>
      <c r="H2" s="5" t="s">
        <v>21</v>
      </c>
      <c r="I2" s="5" t="s">
        <v>22</v>
      </c>
      <c r="J2" s="5" t="s">
        <v>23</v>
      </c>
      <c r="K2" s="5" t="s">
        <v>24</v>
      </c>
      <c r="L2" s="5" t="s">
        <v>52</v>
      </c>
      <c r="M2" s="5" t="s">
        <v>25</v>
      </c>
      <c r="N2" s="5" t="s">
        <v>26</v>
      </c>
      <c r="O2" s="5" t="s">
        <v>28</v>
      </c>
      <c r="P2" s="5" t="s">
        <v>27</v>
      </c>
      <c r="Q2" s="5" t="s">
        <v>4</v>
      </c>
      <c r="R2" s="5" t="s">
        <v>36</v>
      </c>
      <c r="S2" s="5" t="s">
        <v>37</v>
      </c>
      <c r="T2" s="12" t="s">
        <v>45</v>
      </c>
    </row>
    <row r="3" spans="1:23" s="4" customFormat="1" ht="240" x14ac:dyDescent="0.2">
      <c r="A3" s="45">
        <v>1</v>
      </c>
      <c r="B3" s="6">
        <v>1</v>
      </c>
      <c r="C3" s="7" t="s">
        <v>40</v>
      </c>
      <c r="D3" s="8" t="s">
        <v>15</v>
      </c>
      <c r="E3" s="24" t="s">
        <v>46</v>
      </c>
      <c r="F3" s="8" t="s">
        <v>8</v>
      </c>
      <c r="G3" s="8" t="s">
        <v>6</v>
      </c>
      <c r="H3" s="13">
        <v>3500</v>
      </c>
      <c r="I3" s="13">
        <v>780</v>
      </c>
      <c r="J3" s="13">
        <v>730</v>
      </c>
      <c r="K3" s="13">
        <v>500</v>
      </c>
      <c r="L3" s="13">
        <v>1200</v>
      </c>
      <c r="M3" s="13">
        <v>1500</v>
      </c>
      <c r="N3" s="13">
        <v>550</v>
      </c>
      <c r="O3" s="13">
        <v>397</v>
      </c>
      <c r="P3" s="13"/>
      <c r="Q3" s="13">
        <f>SUM(H3:P3)</f>
        <v>9157</v>
      </c>
      <c r="R3" s="11">
        <v>7.34</v>
      </c>
      <c r="S3" s="11">
        <f>R3*Q3</f>
        <v>67212.38</v>
      </c>
      <c r="T3" s="49">
        <f>SUM(S3:S5)</f>
        <v>106016.87000000001</v>
      </c>
      <c r="V3" s="29"/>
      <c r="W3" s="29"/>
    </row>
    <row r="4" spans="1:23" s="4" customFormat="1" ht="195" x14ac:dyDescent="0.2">
      <c r="A4" s="45"/>
      <c r="B4" s="6">
        <v>2</v>
      </c>
      <c r="C4" s="7" t="s">
        <v>41</v>
      </c>
      <c r="D4" s="8" t="s">
        <v>16</v>
      </c>
      <c r="E4" s="24" t="s">
        <v>46</v>
      </c>
      <c r="F4" s="8" t="s">
        <v>9</v>
      </c>
      <c r="G4" s="8" t="s">
        <v>6</v>
      </c>
      <c r="H4" s="13">
        <v>500</v>
      </c>
      <c r="I4" s="13">
        <v>2080</v>
      </c>
      <c r="J4" s="13">
        <v>220</v>
      </c>
      <c r="K4" s="13">
        <v>100</v>
      </c>
      <c r="L4" s="13">
        <v>140</v>
      </c>
      <c r="M4" s="13">
        <v>500</v>
      </c>
      <c r="N4" s="13">
        <v>80</v>
      </c>
      <c r="O4" s="13">
        <v>139</v>
      </c>
      <c r="P4" s="13"/>
      <c r="Q4" s="13">
        <f>SUM(H4:P4)</f>
        <v>3759</v>
      </c>
      <c r="R4" s="11">
        <v>9.41</v>
      </c>
      <c r="S4" s="11">
        <f>R4*Q4</f>
        <v>35372.19</v>
      </c>
      <c r="T4" s="50"/>
      <c r="V4" s="29"/>
      <c r="W4" s="30"/>
    </row>
    <row r="5" spans="1:23" s="4" customFormat="1" ht="195" x14ac:dyDescent="0.2">
      <c r="A5" s="45"/>
      <c r="B5" s="6">
        <v>3</v>
      </c>
      <c r="C5" s="9" t="s">
        <v>35</v>
      </c>
      <c r="D5" s="10" t="s">
        <v>54</v>
      </c>
      <c r="E5" s="24" t="s">
        <v>46</v>
      </c>
      <c r="F5" s="8" t="s">
        <v>53</v>
      </c>
      <c r="G5" s="8" t="s">
        <v>6</v>
      </c>
      <c r="H5" s="14">
        <v>100</v>
      </c>
      <c r="I5" s="14"/>
      <c r="J5" s="14"/>
      <c r="K5" s="14"/>
      <c r="L5" s="14">
        <v>20</v>
      </c>
      <c r="M5" s="14"/>
      <c r="N5" s="14"/>
      <c r="O5" s="14">
        <v>50</v>
      </c>
      <c r="P5" s="14"/>
      <c r="Q5" s="13">
        <f t="shared" ref="Q5:Q18" si="0">SUM(H5:P5)</f>
        <v>170</v>
      </c>
      <c r="R5" s="11">
        <v>20.190000000000001</v>
      </c>
      <c r="S5" s="11">
        <f>R5*Q5</f>
        <v>3432.3</v>
      </c>
      <c r="T5" s="51"/>
    </row>
    <row r="6" spans="1:23" s="4" customFormat="1" ht="240" x14ac:dyDescent="0.2">
      <c r="A6" s="47">
        <v>2</v>
      </c>
      <c r="B6" s="5">
        <v>4</v>
      </c>
      <c r="C6" s="15" t="s">
        <v>40</v>
      </c>
      <c r="D6" s="18" t="s">
        <v>15</v>
      </c>
      <c r="E6" s="25" t="s">
        <v>46</v>
      </c>
      <c r="F6" s="18" t="s">
        <v>8</v>
      </c>
      <c r="G6" s="18" t="s">
        <v>6</v>
      </c>
      <c r="H6" s="44"/>
      <c r="I6" s="44"/>
      <c r="J6" s="44"/>
      <c r="K6" s="44"/>
      <c r="L6" s="44"/>
      <c r="M6" s="44"/>
      <c r="N6" s="44"/>
      <c r="O6" s="44"/>
      <c r="P6" s="19">
        <v>400</v>
      </c>
      <c r="Q6" s="19">
        <f t="shared" si="0"/>
        <v>400</v>
      </c>
      <c r="R6" s="20">
        <v>7.47</v>
      </c>
      <c r="S6" s="20">
        <f>R6*Q6</f>
        <v>2988</v>
      </c>
      <c r="T6" s="52">
        <f>SUM(S6:S7)</f>
        <v>3085.1</v>
      </c>
    </row>
    <row r="7" spans="1:23" s="4" customFormat="1" ht="195" x14ac:dyDescent="0.2">
      <c r="A7" s="48"/>
      <c r="B7" s="5">
        <v>5</v>
      </c>
      <c r="C7" s="15" t="s">
        <v>41</v>
      </c>
      <c r="D7" s="18" t="s">
        <v>16</v>
      </c>
      <c r="E7" s="25" t="s">
        <v>46</v>
      </c>
      <c r="F7" s="18" t="s">
        <v>9</v>
      </c>
      <c r="G7" s="18" t="s">
        <v>6</v>
      </c>
      <c r="H7" s="44"/>
      <c r="I7" s="44"/>
      <c r="J7" s="44"/>
      <c r="K7" s="44"/>
      <c r="L7" s="44"/>
      <c r="M7" s="44"/>
      <c r="N7" s="44"/>
      <c r="O7" s="44"/>
      <c r="P7" s="19">
        <v>10</v>
      </c>
      <c r="Q7" s="19">
        <f t="shared" si="0"/>
        <v>10</v>
      </c>
      <c r="R7" s="20">
        <v>9.7100000000000009</v>
      </c>
      <c r="S7" s="20">
        <f>R7*Q7</f>
        <v>97.100000000000009</v>
      </c>
      <c r="T7" s="53"/>
    </row>
    <row r="8" spans="1:23" s="4" customFormat="1" ht="360" x14ac:dyDescent="0.2">
      <c r="A8" s="16">
        <v>3</v>
      </c>
      <c r="B8" s="6">
        <v>6</v>
      </c>
      <c r="C8" s="7" t="s">
        <v>42</v>
      </c>
      <c r="D8" s="8" t="s">
        <v>17</v>
      </c>
      <c r="E8" s="24" t="s">
        <v>46</v>
      </c>
      <c r="F8" s="8" t="s">
        <v>10</v>
      </c>
      <c r="G8" s="8" t="s">
        <v>6</v>
      </c>
      <c r="H8" s="14">
        <v>1500</v>
      </c>
      <c r="I8" s="14">
        <v>200</v>
      </c>
      <c r="J8" s="14">
        <v>700</v>
      </c>
      <c r="K8" s="14">
        <v>600</v>
      </c>
      <c r="L8" s="14">
        <v>700</v>
      </c>
      <c r="M8" s="14">
        <v>1000</v>
      </c>
      <c r="N8" s="14">
        <v>150</v>
      </c>
      <c r="O8" s="14">
        <v>827</v>
      </c>
      <c r="P8" s="13">
        <v>300</v>
      </c>
      <c r="Q8" s="13">
        <f t="shared" si="0"/>
        <v>5977</v>
      </c>
      <c r="R8" s="11">
        <v>14.22</v>
      </c>
      <c r="S8" s="11">
        <f>R8*Q8</f>
        <v>84992.94</v>
      </c>
      <c r="T8" s="23">
        <f>S8</f>
        <v>84992.94</v>
      </c>
    </row>
    <row r="9" spans="1:23" s="4" customFormat="1" ht="60" x14ac:dyDescent="0.2">
      <c r="A9" s="26">
        <v>4</v>
      </c>
      <c r="B9" s="5">
        <v>7</v>
      </c>
      <c r="C9" s="15" t="s">
        <v>43</v>
      </c>
      <c r="D9" s="18" t="s">
        <v>18</v>
      </c>
      <c r="E9" s="25" t="s">
        <v>46</v>
      </c>
      <c r="F9" s="18" t="s">
        <v>11</v>
      </c>
      <c r="G9" s="18" t="s">
        <v>6</v>
      </c>
      <c r="H9" s="19">
        <v>1500</v>
      </c>
      <c r="I9" s="19">
        <v>200</v>
      </c>
      <c r="J9" s="19">
        <v>300</v>
      </c>
      <c r="K9" s="19">
        <v>350</v>
      </c>
      <c r="L9" s="19">
        <v>500</v>
      </c>
      <c r="M9" s="19">
        <v>650</v>
      </c>
      <c r="N9" s="19">
        <v>100</v>
      </c>
      <c r="O9" s="19">
        <v>230</v>
      </c>
      <c r="P9" s="19">
        <v>250</v>
      </c>
      <c r="Q9" s="19">
        <f t="shared" si="0"/>
        <v>4080</v>
      </c>
      <c r="R9" s="20">
        <v>2.12</v>
      </c>
      <c r="S9" s="20">
        <f>R9*Q9</f>
        <v>8649.6</v>
      </c>
      <c r="T9" s="22">
        <f>S9</f>
        <v>8649.6</v>
      </c>
    </row>
    <row r="10" spans="1:23" s="39" customFormat="1" ht="45" x14ac:dyDescent="0.2">
      <c r="A10" s="46">
        <v>5</v>
      </c>
      <c r="B10" s="33">
        <v>8</v>
      </c>
      <c r="C10" s="34" t="s">
        <v>19</v>
      </c>
      <c r="D10" s="33" t="s">
        <v>14</v>
      </c>
      <c r="E10" s="35" t="s">
        <v>51</v>
      </c>
      <c r="F10" s="36" t="s">
        <v>12</v>
      </c>
      <c r="G10" s="36" t="s">
        <v>7</v>
      </c>
      <c r="H10" s="37">
        <v>10</v>
      </c>
      <c r="I10" s="37">
        <v>6</v>
      </c>
      <c r="J10" s="37">
        <v>22</v>
      </c>
      <c r="K10" s="37">
        <v>6</v>
      </c>
      <c r="L10" s="37">
        <v>3</v>
      </c>
      <c r="M10" s="37">
        <v>8</v>
      </c>
      <c r="N10" s="37"/>
      <c r="O10" s="37"/>
      <c r="P10" s="37"/>
      <c r="Q10" s="37">
        <f t="shared" si="0"/>
        <v>55</v>
      </c>
      <c r="R10" s="38">
        <v>78.62</v>
      </c>
      <c r="S10" s="38">
        <f>R10*Q10</f>
        <v>4324.1000000000004</v>
      </c>
      <c r="T10" s="54">
        <f>SUM(S10:S11)</f>
        <v>6832.26</v>
      </c>
    </row>
    <row r="11" spans="1:23" s="39" customFormat="1" ht="45" x14ac:dyDescent="0.2">
      <c r="A11" s="46"/>
      <c r="B11" s="33">
        <v>9</v>
      </c>
      <c r="C11" s="34" t="s">
        <v>20</v>
      </c>
      <c r="D11" s="33" t="s">
        <v>14</v>
      </c>
      <c r="E11" s="35" t="s">
        <v>51</v>
      </c>
      <c r="F11" s="36" t="s">
        <v>13</v>
      </c>
      <c r="G11" s="36" t="s">
        <v>7</v>
      </c>
      <c r="H11" s="37"/>
      <c r="I11" s="37"/>
      <c r="J11" s="37">
        <v>8</v>
      </c>
      <c r="K11" s="37"/>
      <c r="L11" s="37"/>
      <c r="M11" s="37"/>
      <c r="N11" s="37"/>
      <c r="O11" s="37"/>
      <c r="P11" s="37"/>
      <c r="Q11" s="37">
        <f t="shared" si="0"/>
        <v>8</v>
      </c>
      <c r="R11" s="38">
        <v>313.52</v>
      </c>
      <c r="S11" s="38">
        <f>R11*Q11</f>
        <v>2508.16</v>
      </c>
      <c r="T11" s="55"/>
    </row>
    <row r="12" spans="1:23" s="39" customFormat="1" ht="45" x14ac:dyDescent="0.2">
      <c r="A12" s="31">
        <v>6</v>
      </c>
      <c r="B12" s="5">
        <v>10</v>
      </c>
      <c r="C12" s="17" t="s">
        <v>19</v>
      </c>
      <c r="D12" s="5" t="s">
        <v>14</v>
      </c>
      <c r="E12" s="25" t="s">
        <v>51</v>
      </c>
      <c r="F12" s="18" t="s">
        <v>12</v>
      </c>
      <c r="G12" s="18" t="s">
        <v>7</v>
      </c>
      <c r="H12" s="19"/>
      <c r="I12" s="19"/>
      <c r="J12" s="19"/>
      <c r="K12" s="19"/>
      <c r="L12" s="19"/>
      <c r="M12" s="19"/>
      <c r="N12" s="19"/>
      <c r="O12" s="19"/>
      <c r="P12" s="19">
        <v>16</v>
      </c>
      <c r="Q12" s="19">
        <f t="shared" si="0"/>
        <v>16</v>
      </c>
      <c r="R12" s="20">
        <v>78.62</v>
      </c>
      <c r="S12" s="20">
        <f>R12*Q12</f>
        <v>1257.92</v>
      </c>
      <c r="T12" s="22">
        <f>S12</f>
        <v>1257.92</v>
      </c>
    </row>
    <row r="13" spans="1:23" s="43" customFormat="1" ht="62.25" customHeight="1" x14ac:dyDescent="0.25">
      <c r="A13" s="46">
        <v>7</v>
      </c>
      <c r="B13" s="33">
        <v>11</v>
      </c>
      <c r="C13" s="34" t="s">
        <v>29</v>
      </c>
      <c r="D13" s="33" t="s">
        <v>44</v>
      </c>
      <c r="E13" s="35" t="s">
        <v>46</v>
      </c>
      <c r="F13" s="40" t="s">
        <v>47</v>
      </c>
      <c r="G13" s="41" t="s">
        <v>6</v>
      </c>
      <c r="H13" s="42">
        <v>300</v>
      </c>
      <c r="I13" s="42">
        <v>75</v>
      </c>
      <c r="J13" s="42">
        <v>500</v>
      </c>
      <c r="K13" s="42">
        <v>100</v>
      </c>
      <c r="L13" s="42"/>
      <c r="M13" s="42">
        <v>150</v>
      </c>
      <c r="N13" s="42">
        <v>30</v>
      </c>
      <c r="O13" s="42">
        <v>50</v>
      </c>
      <c r="P13" s="42"/>
      <c r="Q13" s="37">
        <f t="shared" si="0"/>
        <v>1205</v>
      </c>
      <c r="R13" s="38">
        <v>2.23</v>
      </c>
      <c r="S13" s="38">
        <f>R13*Q13</f>
        <v>2687.15</v>
      </c>
      <c r="T13" s="56">
        <f>SUM(S13:S18)</f>
        <v>17398.400000000001</v>
      </c>
    </row>
    <row r="14" spans="1:23" s="43" customFormat="1" ht="30" x14ac:dyDescent="0.25">
      <c r="A14" s="46"/>
      <c r="B14" s="33">
        <v>12</v>
      </c>
      <c r="C14" s="34" t="s">
        <v>30</v>
      </c>
      <c r="D14" s="33" t="s">
        <v>14</v>
      </c>
      <c r="E14" s="35" t="s">
        <v>46</v>
      </c>
      <c r="F14" s="40" t="s">
        <v>48</v>
      </c>
      <c r="G14" s="41" t="s">
        <v>6</v>
      </c>
      <c r="H14" s="42">
        <v>300</v>
      </c>
      <c r="I14" s="42">
        <v>75</v>
      </c>
      <c r="J14" s="42">
        <v>400</v>
      </c>
      <c r="K14" s="42">
        <v>100</v>
      </c>
      <c r="L14" s="42">
        <v>175</v>
      </c>
      <c r="M14" s="42">
        <v>150</v>
      </c>
      <c r="N14" s="42">
        <v>30</v>
      </c>
      <c r="O14" s="42">
        <v>50</v>
      </c>
      <c r="P14" s="42"/>
      <c r="Q14" s="37">
        <f t="shared" si="0"/>
        <v>1280</v>
      </c>
      <c r="R14" s="38">
        <v>2.14</v>
      </c>
      <c r="S14" s="38">
        <f>R14*Q14</f>
        <v>2739.2000000000003</v>
      </c>
      <c r="T14" s="57"/>
    </row>
    <row r="15" spans="1:23" s="43" customFormat="1" ht="30" x14ac:dyDescent="0.25">
      <c r="A15" s="46"/>
      <c r="B15" s="33">
        <v>13</v>
      </c>
      <c r="C15" s="34" t="s">
        <v>31</v>
      </c>
      <c r="D15" s="33" t="s">
        <v>14</v>
      </c>
      <c r="E15" s="35" t="s">
        <v>46</v>
      </c>
      <c r="F15" s="40" t="s">
        <v>48</v>
      </c>
      <c r="G15" s="41" t="s">
        <v>6</v>
      </c>
      <c r="H15" s="42">
        <v>300</v>
      </c>
      <c r="I15" s="42">
        <v>75</v>
      </c>
      <c r="J15" s="42">
        <v>600</v>
      </c>
      <c r="K15" s="42">
        <v>100</v>
      </c>
      <c r="L15" s="42">
        <v>175</v>
      </c>
      <c r="M15" s="42">
        <v>150</v>
      </c>
      <c r="N15" s="42">
        <v>30</v>
      </c>
      <c r="O15" s="42">
        <v>50</v>
      </c>
      <c r="P15" s="42"/>
      <c r="Q15" s="37">
        <f t="shared" si="0"/>
        <v>1480</v>
      </c>
      <c r="R15" s="38">
        <v>2.14</v>
      </c>
      <c r="S15" s="38">
        <f>R15*Q15</f>
        <v>3167.2000000000003</v>
      </c>
      <c r="T15" s="57"/>
    </row>
    <row r="16" spans="1:23" s="43" customFormat="1" ht="30" x14ac:dyDescent="0.25">
      <c r="A16" s="46"/>
      <c r="B16" s="33">
        <v>14</v>
      </c>
      <c r="C16" s="34" t="s">
        <v>32</v>
      </c>
      <c r="D16" s="33" t="s">
        <v>14</v>
      </c>
      <c r="E16" s="35" t="s">
        <v>46</v>
      </c>
      <c r="F16" s="40" t="s">
        <v>49</v>
      </c>
      <c r="G16" s="41" t="s">
        <v>6</v>
      </c>
      <c r="H16" s="42">
        <v>300</v>
      </c>
      <c r="I16" s="42">
        <v>75</v>
      </c>
      <c r="J16" s="42">
        <v>600</v>
      </c>
      <c r="K16" s="42">
        <v>100</v>
      </c>
      <c r="L16" s="42">
        <v>175</v>
      </c>
      <c r="M16" s="42">
        <v>150</v>
      </c>
      <c r="N16" s="42">
        <v>30</v>
      </c>
      <c r="O16" s="42">
        <v>50</v>
      </c>
      <c r="P16" s="42"/>
      <c r="Q16" s="37">
        <f t="shared" si="0"/>
        <v>1480</v>
      </c>
      <c r="R16" s="38">
        <v>1.72</v>
      </c>
      <c r="S16" s="38">
        <f>R16*Q16</f>
        <v>2545.6</v>
      </c>
      <c r="T16" s="57"/>
    </row>
    <row r="17" spans="1:20" s="43" customFormat="1" ht="30" x14ac:dyDescent="0.25">
      <c r="A17" s="46"/>
      <c r="B17" s="33">
        <v>15</v>
      </c>
      <c r="C17" s="34" t="s">
        <v>33</v>
      </c>
      <c r="D17" s="33" t="s">
        <v>14</v>
      </c>
      <c r="E17" s="35" t="s">
        <v>46</v>
      </c>
      <c r="F17" s="40" t="s">
        <v>49</v>
      </c>
      <c r="G17" s="41" t="s">
        <v>6</v>
      </c>
      <c r="H17" s="42">
        <v>300</v>
      </c>
      <c r="I17" s="42">
        <v>75</v>
      </c>
      <c r="J17" s="42">
        <v>400</v>
      </c>
      <c r="K17" s="42">
        <v>100</v>
      </c>
      <c r="L17" s="42">
        <v>175</v>
      </c>
      <c r="M17" s="42">
        <v>150</v>
      </c>
      <c r="N17" s="42">
        <v>30</v>
      </c>
      <c r="O17" s="42">
        <v>50</v>
      </c>
      <c r="P17" s="42"/>
      <c r="Q17" s="37">
        <f t="shared" si="0"/>
        <v>1280</v>
      </c>
      <c r="R17" s="38">
        <v>1.72</v>
      </c>
      <c r="S17" s="38">
        <f>R17*Q17</f>
        <v>2201.6</v>
      </c>
      <c r="T17" s="57"/>
    </row>
    <row r="18" spans="1:20" s="43" customFormat="1" ht="45" x14ac:dyDescent="0.25">
      <c r="A18" s="46"/>
      <c r="B18" s="33">
        <v>16</v>
      </c>
      <c r="C18" s="34" t="s">
        <v>34</v>
      </c>
      <c r="D18" s="33" t="s">
        <v>14</v>
      </c>
      <c r="E18" s="35" t="s">
        <v>46</v>
      </c>
      <c r="F18" s="40" t="s">
        <v>50</v>
      </c>
      <c r="G18" s="41" t="s">
        <v>6</v>
      </c>
      <c r="H18" s="42">
        <v>300</v>
      </c>
      <c r="I18" s="42">
        <v>75</v>
      </c>
      <c r="J18" s="42">
        <v>1000</v>
      </c>
      <c r="K18" s="42">
        <v>100</v>
      </c>
      <c r="L18" s="42">
        <v>350</v>
      </c>
      <c r="M18" s="42"/>
      <c r="N18" s="42">
        <v>30</v>
      </c>
      <c r="O18" s="42">
        <v>50</v>
      </c>
      <c r="P18" s="42"/>
      <c r="Q18" s="37">
        <f t="shared" si="0"/>
        <v>1905</v>
      </c>
      <c r="R18" s="38">
        <v>2.13</v>
      </c>
      <c r="S18" s="38">
        <f>R18*Q18</f>
        <v>4057.6499999999996</v>
      </c>
      <c r="T18" s="58"/>
    </row>
    <row r="19" spans="1:20" x14ac:dyDescent="0.25">
      <c r="S19" s="27" t="s">
        <v>4</v>
      </c>
      <c r="T19" s="28">
        <f>SUM(T3:T18)</f>
        <v>228233.09000000005</v>
      </c>
    </row>
  </sheetData>
  <mergeCells count="9">
    <mergeCell ref="A3:A5"/>
    <mergeCell ref="A10:A11"/>
    <mergeCell ref="A13:A18"/>
    <mergeCell ref="A1:T1"/>
    <mergeCell ref="A6:A7"/>
    <mergeCell ref="T3:T5"/>
    <mergeCell ref="T6:T7"/>
    <mergeCell ref="T10:T11"/>
    <mergeCell ref="T13:T18"/>
  </mergeCells>
  <pageMargins left="0.51181102362204722" right="0.51181102362204722" top="0.78740157480314965" bottom="0.78740157480314965" header="0.31496062992125984" footer="0.31496062992125984"/>
  <pageSetup paperSize="9" scale="2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HALLEN DUARTE DA SILVA</cp:lastModifiedBy>
  <cp:lastPrinted>2018-04-12T19:11:24Z</cp:lastPrinted>
  <dcterms:created xsi:type="dcterms:W3CDTF">2013-11-20T13:40:53Z</dcterms:created>
  <dcterms:modified xsi:type="dcterms:W3CDTF">2019-03-28T17:36:26Z</dcterms:modified>
</cp:coreProperties>
</file>